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085" windowHeight="6420" activeTab="1"/>
  </bookViews>
  <sheets>
    <sheet name="Arkusz1" sheetId="1" r:id="rId1"/>
    <sheet name="Arkusz 2" sheetId="2" r:id="rId2"/>
  </sheets>
  <definedNames>
    <definedName name="_xlnm.Print_Area" localSheetId="1">'Arkusz 2'!$A$1:$F$90</definedName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<sst xmlns="http://schemas.openxmlformats.org/spreadsheetml/2006/main" count="282" uniqueCount="143">
  <si>
    <t>Dział</t>
  </si>
  <si>
    <t>Ogółem</t>
  </si>
  <si>
    <t>Razem</t>
  </si>
  <si>
    <t>OGÓŁEM</t>
  </si>
  <si>
    <t>020</t>
  </si>
  <si>
    <t>02095</t>
  </si>
  <si>
    <t>600</t>
  </si>
  <si>
    <t>700</t>
  </si>
  <si>
    <t>801</t>
  </si>
  <si>
    <t>750</t>
  </si>
  <si>
    <t>756</t>
  </si>
  <si>
    <t>75615</t>
  </si>
  <si>
    <t>75621</t>
  </si>
  <si>
    <t>Opł. targowa</t>
  </si>
  <si>
    <t>Pod.rolny</t>
  </si>
  <si>
    <t>75618</t>
  </si>
  <si>
    <t>75011</t>
  </si>
  <si>
    <t>75023</t>
  </si>
  <si>
    <t>758</t>
  </si>
  <si>
    <t>75801</t>
  </si>
  <si>
    <t>751</t>
  </si>
  <si>
    <t>75101</t>
  </si>
  <si>
    <t xml:space="preserve">§ </t>
  </si>
  <si>
    <t>710</t>
  </si>
  <si>
    <t>75814</t>
  </si>
  <si>
    <t>Rózne opłaty</t>
  </si>
  <si>
    <t>75601</t>
  </si>
  <si>
    <t>Zestawienie planowanych dochodów działami</t>
  </si>
  <si>
    <t>Nazwa</t>
  </si>
  <si>
    <t>LEŚNICTWO</t>
  </si>
  <si>
    <t>GOSP.MIESZKANIOWA</t>
  </si>
  <si>
    <t>ADMINISTRACJA  PUBLICZNA</t>
  </si>
  <si>
    <t>TRANSPORT  I  ŁĄCZNOŚĆ</t>
  </si>
  <si>
    <t>OŚWIATA I WYCHOW.</t>
  </si>
  <si>
    <t>70005</t>
  </si>
  <si>
    <t>71035</t>
  </si>
  <si>
    <t>RÓŻNE ROZLICZENIA</t>
  </si>
  <si>
    <t xml:space="preserve">Udział gminy   -                 pod.os.fizycz.   </t>
  </si>
  <si>
    <t xml:space="preserve">TREŚĆ </t>
  </si>
  <si>
    <t>Rozdział</t>
  </si>
  <si>
    <t>852</t>
  </si>
  <si>
    <t>85213</t>
  </si>
  <si>
    <t>85214</t>
  </si>
  <si>
    <t>85219</t>
  </si>
  <si>
    <t>85228</t>
  </si>
  <si>
    <t>0830</t>
  </si>
  <si>
    <t>0490</t>
  </si>
  <si>
    <t>0920</t>
  </si>
  <si>
    <t>0750</t>
  </si>
  <si>
    <t>2020</t>
  </si>
  <si>
    <t>2010</t>
  </si>
  <si>
    <t>0970</t>
  </si>
  <si>
    <t>0350</t>
  </si>
  <si>
    <t>0310</t>
  </si>
  <si>
    <t>0320</t>
  </si>
  <si>
    <t>0330</t>
  </si>
  <si>
    <t>0340</t>
  </si>
  <si>
    <t>0360</t>
  </si>
  <si>
    <t>0430</t>
  </si>
  <si>
    <t>0450</t>
  </si>
  <si>
    <t>0500</t>
  </si>
  <si>
    <t>0560</t>
  </si>
  <si>
    <t>0690</t>
  </si>
  <si>
    <t>0910</t>
  </si>
  <si>
    <t>0010</t>
  </si>
  <si>
    <t>0020</t>
  </si>
  <si>
    <t>0480</t>
  </si>
  <si>
    <t>0410</t>
  </si>
  <si>
    <t>0460</t>
  </si>
  <si>
    <t>2920</t>
  </si>
  <si>
    <t>Pod. kar.podatkowa</t>
  </si>
  <si>
    <t>Pod.nieruchomości</t>
  </si>
  <si>
    <t>Pod.leśny</t>
  </si>
  <si>
    <t>Pod.transportowy</t>
  </si>
  <si>
    <t>Pod  od darowizny</t>
  </si>
  <si>
    <t>Opł.administracyjna</t>
  </si>
  <si>
    <t>Opł.cyw.prawna</t>
  </si>
  <si>
    <t>Podatki zniesione</t>
  </si>
  <si>
    <t>Odsetki/podatki i opłaty/</t>
  </si>
  <si>
    <t>Urz.Nacz.Org.Wł. /rejestr/</t>
  </si>
  <si>
    <t>Różne rozl.fin.                            odsetki -/rach.bank/</t>
  </si>
  <si>
    <t>POMOC SPOŁECZNA</t>
  </si>
  <si>
    <t>75807</t>
  </si>
  <si>
    <t>80104</t>
  </si>
  <si>
    <t>Oświata i wychowanie              Przedszkole /wyżyw,czesne/</t>
  </si>
  <si>
    <t>2360</t>
  </si>
  <si>
    <t>Różne rozlicz.fin.                  Subw.oświatowa</t>
  </si>
  <si>
    <t xml:space="preserve">Różne rozlicz.fin.                 Subw.wyrównawcza             </t>
  </si>
  <si>
    <t>2030</t>
  </si>
  <si>
    <t>85212</t>
  </si>
  <si>
    <t>Opłata produktowa</t>
  </si>
  <si>
    <t>90020</t>
  </si>
  <si>
    <t>0400</t>
  </si>
  <si>
    <t>GOK-dofinansowanie</t>
  </si>
  <si>
    <t>DOCHODY OS.PRAWNYCH,    FIZYCZNYCH I  INNYCH  JEDN. NIEPOS.  OS.PRAWNEJ</t>
  </si>
  <si>
    <t>GOSP.KOMUNALNA I OCHR. ŚRODOWISKA</t>
  </si>
  <si>
    <t>KULTURA I OCHRONA DZIEDZICTWA NARODOWEGO</t>
  </si>
  <si>
    <t>Wpływy z innych opłat st.doch. j.s.t. na podst. ustaw /opł.ekspl./</t>
  </si>
  <si>
    <t>75616</t>
  </si>
  <si>
    <t>Gosp. mieszkaniowa                           Pozost.działalność        /czynsz,dzierżawa/</t>
  </si>
  <si>
    <t>Gosp. mieszkaniowa                           Gosp.gruntami i nieruchom.              /sprzed. mienia /</t>
  </si>
  <si>
    <t xml:space="preserve">Udział  gminy -                                  pod.os.praw.   </t>
  </si>
  <si>
    <t>Gosp. mieszkaniowa                           Gosp.gruntami i nieruchom.                        /wiecz.użytkow. /</t>
  </si>
  <si>
    <t>Gosp.mieszkaniowa   Pozost.działalność                              /odsetki-czynsze/</t>
  </si>
  <si>
    <t>0870</t>
  </si>
  <si>
    <t>0770</t>
  </si>
  <si>
    <t>75831</t>
  </si>
  <si>
    <t>Transport i łączność                           Drogi publ.powiat                                 /dotacja/</t>
  </si>
  <si>
    <t>60014</t>
  </si>
  <si>
    <t>2320</t>
  </si>
  <si>
    <t>URZ.NACZ.ORG.WŁ.PAŃSTW. KONTR. I OCHR.PRAWA ORAZ SĄDOWNICTWA</t>
  </si>
  <si>
    <t>Plan 2007</t>
  </si>
  <si>
    <t>Leśnictwo                           Pozost.dział./opł.łow./</t>
  </si>
  <si>
    <t>Adm.Publiczna                                  -Urz.Gminy/ksero/</t>
  </si>
  <si>
    <t>Adm.Publiczna                                    - Urz.Gminy /doch.róż./</t>
  </si>
  <si>
    <t>Adm.Publiczna                                 - Urz.Gminy/doch.5%/</t>
  </si>
  <si>
    <t>Dochody od os.pr i fizycz.                               i od innych jed.nie pos.osób prawnych.</t>
  </si>
  <si>
    <t>Dotacja SOKRATES</t>
  </si>
  <si>
    <t>80195</t>
  </si>
  <si>
    <t>2707</t>
  </si>
  <si>
    <t xml:space="preserve">Pomoc  Społeczna                           /św.rodzinne,skł.na ubezpieczenia/  dotacja                     </t>
  </si>
  <si>
    <t xml:space="preserve">Pomoc  Społeczna /skł.ubezp.zdrowotne/  dotacja                     </t>
  </si>
  <si>
    <t>Pomoc  Społeczna                         /Ośr.Pom .Społ/ dotacja</t>
  </si>
  <si>
    <t>Dochody -  budżet 2007</t>
  </si>
  <si>
    <t>Pomoc  Społeczna /zas. rodz.,pomoc,skł.ubez.społ./       dotacja</t>
  </si>
  <si>
    <t>Pomoc  Społeczna   /Usł.opiek. i specjalistyczne/        dotacja</t>
  </si>
  <si>
    <t>Pomoc  Społeczna /zas. rodz.,pomoc,skł.ubez.społ./      dotacja</t>
  </si>
  <si>
    <t>851</t>
  </si>
  <si>
    <t>85195</t>
  </si>
  <si>
    <t xml:space="preserve">Ochrona zdrowia </t>
  </si>
  <si>
    <t>OCHRONA ZDROWIA</t>
  </si>
  <si>
    <t>Dział.usługowa                                    cmentarze  /dotacja/</t>
  </si>
  <si>
    <t xml:space="preserve">Różne rozlicz.finansowe                 Subw.równoważąca             </t>
  </si>
  <si>
    <t>Adm.Publiczna - Urz.Woj./dotacja/</t>
  </si>
  <si>
    <t>DZIAŁALNOŚĆ USŁUGOWA</t>
  </si>
  <si>
    <t>Wpływy z innych opłat st.doch. j.s.t. na podst. ustaw              /opłata skarbow./</t>
  </si>
  <si>
    <t>Wpływy z innych opłat st.doch. j.s.t. na podst. ustaw            /opł. zezw.alk/</t>
  </si>
  <si>
    <t>Wpływy z innych opłat st.doch. j.s.t. na podst. ustaw            /opłata planist./</t>
  </si>
  <si>
    <t>Pomoc  Społeczna                   /Pozostała działalność/     dotacja dożyw.</t>
  </si>
  <si>
    <t>Pod od psów</t>
  </si>
  <si>
    <t>0370</t>
  </si>
  <si>
    <t>Budżet  2007</t>
  </si>
  <si>
    <r>
      <t xml:space="preserve">Zał. Nr 1 do </t>
    </r>
    <r>
      <rPr>
        <sz val="9"/>
        <color indexed="8"/>
        <rFont val="Arial CE"/>
        <family val="2"/>
      </rPr>
      <t xml:space="preserve">                      Uchw. Nr III/14/06                       Rady Gminy  Dobrcz 28.12.06 r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</si>
</sst>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0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8"/>
      <name val="Arial CE"/>
      <family val="2"/>
    </font>
    <font>
      <b/>
      <sz val="10"/>
      <color indexed="62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18"/>
      <name val="Arial CE"/>
      <family val="2"/>
    </font>
    <font>
      <b/>
      <sz val="16"/>
      <color indexed="62"/>
      <name val="Arial CE"/>
      <family val="2"/>
    </font>
    <font>
      <b/>
      <sz val="14"/>
      <name val="Arial CE"/>
      <family val="2"/>
    </font>
    <font>
      <b/>
      <sz val="14"/>
      <color indexed="62"/>
      <name val="Times New Roman"/>
      <family val="1"/>
    </font>
    <font>
      <sz val="10"/>
      <name val="Times New Roman"/>
      <family val="1"/>
    </font>
    <font>
      <b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14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sz val="10"/>
      <color indexed="14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b/>
      <sz val="10"/>
      <name val="Times New Roman"/>
      <family val="1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0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00390625" defaultRowHeight="12.75"/>
  <cols>
    <col min="1" max="1" width="7.00390625" style="0" customWidth="1"/>
    <col min="2" max="2" width="39.875" style="0" customWidth="1"/>
    <col min="3" max="3" width="16.125" style="0" customWidth="1"/>
    <col min="4" max="4" width="15.00390625" style="0" customWidth="1"/>
  </cols>
  <sheetData>
    <row r="1" spans="1:4" ht="59.25" customHeight="1">
      <c r="A1" s="18" t="s">
        <v>141</v>
      </c>
      <c r="B1" s="43"/>
      <c r="D1" s="85" t="s">
        <v>142</v>
      </c>
    </row>
    <row r="2" spans="1:2" ht="18">
      <c r="A2" s="44"/>
      <c r="B2" s="45"/>
    </row>
    <row r="3" spans="1:2" ht="18">
      <c r="A3" s="19" t="s">
        <v>27</v>
      </c>
      <c r="B3" s="11"/>
    </row>
    <row r="6" spans="1:3" ht="15.75">
      <c r="A6" s="12" t="s">
        <v>0</v>
      </c>
      <c r="B6" s="17" t="s">
        <v>28</v>
      </c>
      <c r="C6" s="22" t="s">
        <v>111</v>
      </c>
    </row>
    <row r="7" spans="1:3" ht="15.75">
      <c r="A7" s="13"/>
      <c r="B7" s="16"/>
      <c r="C7" s="81"/>
    </row>
    <row r="8" spans="1:3" ht="15.75">
      <c r="A8" s="13" t="s">
        <v>4</v>
      </c>
      <c r="B8" s="16" t="s">
        <v>29</v>
      </c>
      <c r="C8" s="81">
        <v>1500</v>
      </c>
    </row>
    <row r="9" spans="1:3" ht="15.75">
      <c r="A9" s="13"/>
      <c r="B9" s="16"/>
      <c r="C9" s="81"/>
    </row>
    <row r="10" spans="1:3" ht="15.75">
      <c r="A10" s="13" t="s">
        <v>6</v>
      </c>
      <c r="B10" s="16" t="s">
        <v>32</v>
      </c>
      <c r="C10" s="81">
        <v>80000</v>
      </c>
    </row>
    <row r="11" spans="1:3" ht="15.75">
      <c r="A11" s="13"/>
      <c r="B11" s="16"/>
      <c r="C11" s="12"/>
    </row>
    <row r="12" spans="1:3" ht="15.75">
      <c r="A12" s="13" t="s">
        <v>7</v>
      </c>
      <c r="B12" s="16" t="s">
        <v>30</v>
      </c>
      <c r="C12" s="12">
        <v>705464</v>
      </c>
    </row>
    <row r="13" spans="1:3" ht="15.75">
      <c r="A13" s="13"/>
      <c r="B13" s="16"/>
      <c r="C13" s="12"/>
    </row>
    <row r="14" spans="1:3" ht="15.75">
      <c r="A14" s="13" t="s">
        <v>23</v>
      </c>
      <c r="B14" s="16" t="s">
        <v>134</v>
      </c>
      <c r="C14" s="12">
        <v>4000</v>
      </c>
    </row>
    <row r="15" spans="1:3" ht="15.75">
      <c r="A15" s="13"/>
      <c r="B15" s="16"/>
      <c r="C15" s="12"/>
    </row>
    <row r="16" spans="1:3" ht="15.75">
      <c r="A16" s="13" t="s">
        <v>9</v>
      </c>
      <c r="B16" s="16" t="s">
        <v>31</v>
      </c>
      <c r="C16" s="12">
        <v>86700</v>
      </c>
    </row>
    <row r="17" spans="1:3" ht="15.75">
      <c r="A17" s="13"/>
      <c r="B17" s="16"/>
      <c r="C17" s="12"/>
    </row>
    <row r="18" spans="1:3" ht="47.25">
      <c r="A18" s="13" t="s">
        <v>20</v>
      </c>
      <c r="B18" s="16" t="s">
        <v>110</v>
      </c>
      <c r="C18" s="12">
        <v>2119</v>
      </c>
    </row>
    <row r="19" spans="1:3" ht="15.75">
      <c r="A19" s="13"/>
      <c r="B19" s="16"/>
      <c r="C19" s="12"/>
    </row>
    <row r="20" spans="1:3" ht="48" customHeight="1">
      <c r="A20" s="13" t="s">
        <v>10</v>
      </c>
      <c r="B20" s="25" t="s">
        <v>94</v>
      </c>
      <c r="C20" s="12">
        <v>5041978</v>
      </c>
    </row>
    <row r="21" spans="1:3" ht="15.75">
      <c r="A21" s="13"/>
      <c r="B21" s="82"/>
      <c r="C21" s="12"/>
    </row>
    <row r="22" spans="1:3" ht="31.5" customHeight="1">
      <c r="A22" s="13" t="s">
        <v>18</v>
      </c>
      <c r="B22" s="16" t="s">
        <v>36</v>
      </c>
      <c r="C22" s="12">
        <v>7870399</v>
      </c>
    </row>
    <row r="23" spans="1:3" ht="15.75">
      <c r="A23" s="13"/>
      <c r="B23" s="16"/>
      <c r="C23" s="12"/>
    </row>
    <row r="24" spans="1:3" ht="15.75">
      <c r="A24" s="13" t="s">
        <v>8</v>
      </c>
      <c r="B24" s="16" t="s">
        <v>33</v>
      </c>
      <c r="C24" s="12">
        <v>60000</v>
      </c>
    </row>
    <row r="25" spans="1:3" ht="15.75">
      <c r="A25" s="13"/>
      <c r="B25" s="16"/>
      <c r="C25" s="12"/>
    </row>
    <row r="26" spans="1:3" ht="15.75">
      <c r="A26" s="13" t="s">
        <v>127</v>
      </c>
      <c r="B26" s="16" t="s">
        <v>130</v>
      </c>
      <c r="C26" s="12">
        <v>100</v>
      </c>
    </row>
    <row r="27" spans="1:3" ht="15.75">
      <c r="A27" s="13"/>
      <c r="B27" s="16"/>
      <c r="C27" s="12"/>
    </row>
    <row r="28" spans="1:3" ht="15.75">
      <c r="A28" s="13" t="s">
        <v>40</v>
      </c>
      <c r="B28" s="16" t="s">
        <v>81</v>
      </c>
      <c r="C28" s="12">
        <v>3532600</v>
      </c>
    </row>
    <row r="29" spans="1:3" ht="15.75">
      <c r="A29" s="13"/>
      <c r="B29" s="16"/>
      <c r="C29" s="12"/>
    </row>
    <row r="30" spans="1:3" ht="33" customHeight="1">
      <c r="A30" s="14">
        <v>900</v>
      </c>
      <c r="B30" s="16" t="s">
        <v>95</v>
      </c>
      <c r="C30" s="12">
        <v>500</v>
      </c>
    </row>
    <row r="31" spans="1:3" ht="15.75">
      <c r="A31" s="14"/>
      <c r="B31" s="16"/>
      <c r="C31" s="12"/>
    </row>
    <row r="32" spans="1:3" ht="32.25" customHeight="1">
      <c r="A32" s="14">
        <v>921</v>
      </c>
      <c r="B32" s="46" t="s">
        <v>96</v>
      </c>
      <c r="C32" s="12">
        <v>2500</v>
      </c>
    </row>
    <row r="33" spans="1:3" ht="15.75">
      <c r="A33" s="14"/>
      <c r="B33" s="16"/>
      <c r="C33" s="12"/>
    </row>
    <row r="34" spans="1:3" ht="15.75">
      <c r="A34" s="14"/>
      <c r="B34" s="16" t="s">
        <v>3</v>
      </c>
      <c r="C34" s="12">
        <f>SUM(C7:C33)</f>
        <v>17387860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:A24 A27:A32 A8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pane xSplit="11580" topLeftCell="M1" activePane="topLeft" state="split"/>
      <selection pane="topLeft" activeCell="F1" sqref="F1"/>
      <selection pane="topRight" activeCell="M48" sqref="M1:M16384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5.00390625" style="0" customWidth="1"/>
    <col min="4" max="4" width="29.375" style="0" customWidth="1"/>
    <col min="5" max="5" width="15.875" style="0" customWidth="1"/>
    <col min="6" max="6" width="16.125" style="0" customWidth="1"/>
    <col min="9" max="9" width="10.375" style="0" customWidth="1"/>
    <col min="11" max="11" width="10.625" style="0" customWidth="1"/>
  </cols>
  <sheetData>
    <row r="1" spans="1:6" ht="52.5" customHeight="1">
      <c r="A1" s="18" t="s">
        <v>141</v>
      </c>
      <c r="B1" s="20"/>
      <c r="F1" s="85" t="s">
        <v>142</v>
      </c>
    </row>
    <row r="2" spans="1:2" ht="20.25">
      <c r="A2" s="18"/>
      <c r="B2" s="20"/>
    </row>
    <row r="3" ht="18.75">
      <c r="A3" s="21" t="s">
        <v>123</v>
      </c>
    </row>
    <row r="5" spans="1:6" ht="27" customHeight="1">
      <c r="A5" s="10" t="s">
        <v>0</v>
      </c>
      <c r="B5" s="10" t="s">
        <v>39</v>
      </c>
      <c r="C5" s="10" t="s">
        <v>22</v>
      </c>
      <c r="D5" s="1" t="s">
        <v>38</v>
      </c>
      <c r="E5" s="42" t="s">
        <v>111</v>
      </c>
      <c r="F5" s="50"/>
    </row>
    <row r="6" spans="1:10" ht="25.5">
      <c r="A6" s="26" t="s">
        <v>4</v>
      </c>
      <c r="B6" s="27" t="s">
        <v>5</v>
      </c>
      <c r="C6" s="27" t="s">
        <v>46</v>
      </c>
      <c r="D6" s="2" t="s">
        <v>112</v>
      </c>
      <c r="E6" s="7">
        <v>1500</v>
      </c>
      <c r="F6" s="51"/>
      <c r="J6" s="64"/>
    </row>
    <row r="7" spans="1:6" ht="15.75" customHeight="1">
      <c r="A7" s="30" t="s">
        <v>4</v>
      </c>
      <c r="B7" s="30"/>
      <c r="C7" s="30"/>
      <c r="D7" s="73" t="s">
        <v>1</v>
      </c>
      <c r="E7" s="15">
        <f>SUM(E6)</f>
        <v>1500</v>
      </c>
      <c r="F7" s="51"/>
    </row>
    <row r="8" spans="1:6" ht="12.75">
      <c r="A8" s="30"/>
      <c r="B8" s="37"/>
      <c r="C8" s="37"/>
      <c r="D8" s="4"/>
      <c r="E8" s="15"/>
      <c r="F8" s="51"/>
    </row>
    <row r="9" spans="1:6" ht="36" customHeight="1">
      <c r="A9" s="36" t="s">
        <v>6</v>
      </c>
      <c r="B9" s="36" t="s">
        <v>108</v>
      </c>
      <c r="C9" s="36" t="s">
        <v>109</v>
      </c>
      <c r="D9" s="41" t="s">
        <v>107</v>
      </c>
      <c r="E9" s="7">
        <v>80000</v>
      </c>
      <c r="F9" s="51"/>
    </row>
    <row r="10" spans="1:10" ht="15" customHeight="1">
      <c r="A10" s="66">
        <v>600</v>
      </c>
      <c r="B10" s="74"/>
      <c r="C10" s="75"/>
      <c r="D10" s="5" t="s">
        <v>1</v>
      </c>
      <c r="E10" s="15">
        <f>SUM(E9)</f>
        <v>80000</v>
      </c>
      <c r="F10" s="51"/>
      <c r="J10" s="47"/>
    </row>
    <row r="11" spans="1:10" ht="12.75">
      <c r="A11" s="30"/>
      <c r="B11" s="31"/>
      <c r="C11" s="31"/>
      <c r="D11" s="4"/>
      <c r="E11" s="32"/>
      <c r="F11" s="51"/>
      <c r="J11" s="64"/>
    </row>
    <row r="12" spans="1:10" ht="37.5" customHeight="1">
      <c r="A12" s="26" t="s">
        <v>7</v>
      </c>
      <c r="B12" s="79" t="s">
        <v>34</v>
      </c>
      <c r="C12" s="79" t="s">
        <v>105</v>
      </c>
      <c r="D12" s="6" t="s">
        <v>102</v>
      </c>
      <c r="E12" s="7">
        <v>964</v>
      </c>
      <c r="F12" s="51"/>
      <c r="J12" s="20"/>
    </row>
    <row r="13" spans="1:10" ht="38.25">
      <c r="A13" s="26" t="s">
        <v>7</v>
      </c>
      <c r="B13" s="36" t="s">
        <v>34</v>
      </c>
      <c r="C13" s="36" t="s">
        <v>104</v>
      </c>
      <c r="D13" s="2" t="s">
        <v>100</v>
      </c>
      <c r="E13" s="7">
        <v>450000</v>
      </c>
      <c r="F13" s="51"/>
      <c r="J13" s="64"/>
    </row>
    <row r="14" spans="1:10" ht="39.75" customHeight="1">
      <c r="A14" s="26" t="s">
        <v>7</v>
      </c>
      <c r="B14" s="27" t="s">
        <v>34</v>
      </c>
      <c r="C14" s="38" t="s">
        <v>48</v>
      </c>
      <c r="D14" s="2" t="s">
        <v>99</v>
      </c>
      <c r="E14" s="7">
        <v>250000</v>
      </c>
      <c r="F14" s="51"/>
      <c r="J14" s="64"/>
    </row>
    <row r="15" spans="1:6" ht="38.25">
      <c r="A15" s="26" t="s">
        <v>7</v>
      </c>
      <c r="B15" s="27" t="s">
        <v>34</v>
      </c>
      <c r="C15" s="36" t="s">
        <v>47</v>
      </c>
      <c r="D15" s="2" t="s">
        <v>103</v>
      </c>
      <c r="E15" s="7">
        <v>4500</v>
      </c>
      <c r="F15" s="51"/>
    </row>
    <row r="16" spans="1:6" ht="12" customHeight="1">
      <c r="A16" s="30" t="s">
        <v>7</v>
      </c>
      <c r="B16" s="30"/>
      <c r="C16" s="30"/>
      <c r="D16" s="73" t="s">
        <v>1</v>
      </c>
      <c r="E16" s="15">
        <f>SUM(E12:E15)</f>
        <v>705464</v>
      </c>
      <c r="F16" s="51"/>
    </row>
    <row r="17" spans="1:6" ht="12" customHeight="1">
      <c r="A17" s="30"/>
      <c r="B17" s="30"/>
      <c r="C17" s="30"/>
      <c r="D17" s="73"/>
      <c r="E17" s="15"/>
      <c r="F17" s="51"/>
    </row>
    <row r="18" spans="1:6" ht="24.75" customHeight="1">
      <c r="A18" s="26" t="s">
        <v>23</v>
      </c>
      <c r="B18" s="27" t="s">
        <v>35</v>
      </c>
      <c r="C18" s="27" t="s">
        <v>49</v>
      </c>
      <c r="D18" s="6" t="s">
        <v>131</v>
      </c>
      <c r="E18" s="78">
        <v>4000</v>
      </c>
      <c r="F18" s="51"/>
    </row>
    <row r="19" spans="1:6" ht="12" customHeight="1">
      <c r="A19" s="30" t="s">
        <v>23</v>
      </c>
      <c r="B19" s="30"/>
      <c r="C19" s="30"/>
      <c r="D19" s="73" t="s">
        <v>1</v>
      </c>
      <c r="E19" s="15">
        <f>SUM(E18)</f>
        <v>4000</v>
      </c>
      <c r="F19" s="51"/>
    </row>
    <row r="20" spans="1:6" ht="13.5" customHeight="1">
      <c r="A20" s="26"/>
      <c r="B20" s="27"/>
      <c r="C20" s="27"/>
      <c r="D20" s="6"/>
      <c r="E20" s="29"/>
      <c r="F20" s="51"/>
    </row>
    <row r="21" spans="1:6" ht="16.5" customHeight="1">
      <c r="A21" s="31" t="s">
        <v>9</v>
      </c>
      <c r="B21" s="36" t="s">
        <v>16</v>
      </c>
      <c r="C21" s="36" t="s">
        <v>50</v>
      </c>
      <c r="D21" s="41" t="s">
        <v>133</v>
      </c>
      <c r="E21" s="23">
        <v>80700</v>
      </c>
      <c r="F21" s="51"/>
    </row>
    <row r="22" spans="1:6" ht="24" customHeight="1">
      <c r="A22" s="26" t="s">
        <v>9</v>
      </c>
      <c r="B22" s="27" t="s">
        <v>17</v>
      </c>
      <c r="C22" s="27" t="s">
        <v>45</v>
      </c>
      <c r="D22" s="41" t="s">
        <v>113</v>
      </c>
      <c r="E22" s="7">
        <v>2500</v>
      </c>
      <c r="F22" s="51"/>
    </row>
    <row r="23" spans="1:6" ht="25.5" customHeight="1">
      <c r="A23" s="26" t="s">
        <v>9</v>
      </c>
      <c r="B23" s="27" t="s">
        <v>17</v>
      </c>
      <c r="C23" s="27" t="s">
        <v>51</v>
      </c>
      <c r="D23" s="6" t="s">
        <v>114</v>
      </c>
      <c r="E23" s="29">
        <v>2000</v>
      </c>
      <c r="F23" s="51"/>
    </row>
    <row r="24" spans="1:6" ht="25.5" customHeight="1">
      <c r="A24" s="26" t="s">
        <v>9</v>
      </c>
      <c r="B24" s="27" t="s">
        <v>17</v>
      </c>
      <c r="C24" s="27" t="s">
        <v>85</v>
      </c>
      <c r="D24" s="6" t="s">
        <v>115</v>
      </c>
      <c r="E24" s="29">
        <v>1500</v>
      </c>
      <c r="F24" s="51"/>
    </row>
    <row r="25" spans="1:6" ht="12.75">
      <c r="A25" s="30" t="s">
        <v>9</v>
      </c>
      <c r="B25" s="30"/>
      <c r="C25" s="30"/>
      <c r="D25" s="39" t="s">
        <v>1</v>
      </c>
      <c r="E25" s="15">
        <f>SUM(E21:E24)</f>
        <v>86700</v>
      </c>
      <c r="F25" s="51"/>
    </row>
    <row r="26" spans="1:6" ht="13.5" customHeight="1">
      <c r="A26" s="26"/>
      <c r="B26" s="27"/>
      <c r="C26" s="27"/>
      <c r="D26" s="6"/>
      <c r="E26" s="7"/>
      <c r="F26" s="51"/>
    </row>
    <row r="27" spans="1:6" ht="17.25" customHeight="1">
      <c r="A27" s="36" t="s">
        <v>20</v>
      </c>
      <c r="B27" s="36" t="s">
        <v>21</v>
      </c>
      <c r="C27" s="36" t="s">
        <v>50</v>
      </c>
      <c r="D27" s="23" t="s">
        <v>79</v>
      </c>
      <c r="E27" s="3">
        <v>2119</v>
      </c>
      <c r="F27" s="51"/>
    </row>
    <row r="28" spans="1:6" ht="12.75">
      <c r="A28" s="30" t="s">
        <v>20</v>
      </c>
      <c r="B28" s="30"/>
      <c r="C28" s="30"/>
      <c r="D28" s="5" t="s">
        <v>1</v>
      </c>
      <c r="E28" s="15">
        <f>SUM(E27)</f>
        <v>2119</v>
      </c>
      <c r="F28" s="54"/>
    </row>
    <row r="29" spans="1:6" ht="38.25">
      <c r="A29" s="26" t="s">
        <v>10</v>
      </c>
      <c r="B29" s="27"/>
      <c r="C29" s="27"/>
      <c r="D29" s="83" t="s">
        <v>116</v>
      </c>
      <c r="E29" s="7"/>
      <c r="F29" s="51"/>
    </row>
    <row r="30" spans="1:6" ht="17.25" customHeight="1">
      <c r="A30" s="26" t="s">
        <v>10</v>
      </c>
      <c r="B30" s="27" t="s">
        <v>26</v>
      </c>
      <c r="C30" s="27" t="s">
        <v>52</v>
      </c>
      <c r="D30" s="6" t="s">
        <v>70</v>
      </c>
      <c r="E30" s="23">
        <v>6000</v>
      </c>
      <c r="F30" s="51"/>
    </row>
    <row r="31" spans="1:6" ht="12.75">
      <c r="A31" s="33"/>
      <c r="B31" s="34" t="s">
        <v>26</v>
      </c>
      <c r="C31" s="34"/>
      <c r="D31" s="8" t="s">
        <v>2</v>
      </c>
      <c r="E31" s="35">
        <f>SUM(E30)</f>
        <v>6000</v>
      </c>
      <c r="F31" s="51"/>
    </row>
    <row r="32" spans="1:6" ht="17.25" customHeight="1">
      <c r="A32" s="26" t="s">
        <v>10</v>
      </c>
      <c r="B32" s="27" t="s">
        <v>11</v>
      </c>
      <c r="C32" s="27" t="s">
        <v>53</v>
      </c>
      <c r="D32" s="6" t="s">
        <v>71</v>
      </c>
      <c r="E32" s="23">
        <v>796600</v>
      </c>
      <c r="F32" s="51"/>
    </row>
    <row r="33" spans="1:11" ht="18" customHeight="1">
      <c r="A33" s="26" t="s">
        <v>10</v>
      </c>
      <c r="B33" s="27" t="s">
        <v>11</v>
      </c>
      <c r="C33" s="27" t="s">
        <v>54</v>
      </c>
      <c r="D33" s="6" t="s">
        <v>14</v>
      </c>
      <c r="E33" s="29">
        <v>108400</v>
      </c>
      <c r="F33" s="51"/>
      <c r="K33" s="49"/>
    </row>
    <row r="34" spans="1:11" ht="12.75">
      <c r="A34" s="26" t="s">
        <v>10</v>
      </c>
      <c r="B34" s="27" t="s">
        <v>11</v>
      </c>
      <c r="C34" s="27" t="s">
        <v>55</v>
      </c>
      <c r="D34" s="6" t="s">
        <v>72</v>
      </c>
      <c r="E34" s="23">
        <v>5461</v>
      </c>
      <c r="F34" s="51"/>
      <c r="H34" s="62"/>
      <c r="I34" s="47"/>
      <c r="J34" s="69"/>
      <c r="K34" s="49"/>
    </row>
    <row r="35" spans="1:11" ht="16.5" customHeight="1">
      <c r="A35" s="26" t="s">
        <v>10</v>
      </c>
      <c r="B35" s="27" t="s">
        <v>11</v>
      </c>
      <c r="C35" s="27" t="s">
        <v>56</v>
      </c>
      <c r="D35" s="6" t="s">
        <v>73</v>
      </c>
      <c r="E35" s="23">
        <v>1500</v>
      </c>
      <c r="F35" s="52"/>
      <c r="H35" s="63"/>
      <c r="I35" s="52"/>
      <c r="J35" s="65"/>
      <c r="K35" s="58"/>
    </row>
    <row r="36" spans="1:11" ht="15.75" customHeight="1">
      <c r="A36" s="26" t="s">
        <v>10</v>
      </c>
      <c r="B36" s="27" t="s">
        <v>11</v>
      </c>
      <c r="C36" s="27" t="s">
        <v>60</v>
      </c>
      <c r="D36" s="6" t="s">
        <v>76</v>
      </c>
      <c r="E36" s="23">
        <v>2500</v>
      </c>
      <c r="F36" s="65"/>
      <c r="H36" s="63"/>
      <c r="I36" s="65"/>
      <c r="J36" s="65"/>
      <c r="K36" s="58"/>
    </row>
    <row r="37" spans="1:11" ht="15.75" customHeight="1">
      <c r="A37" s="26" t="s">
        <v>10</v>
      </c>
      <c r="B37" s="27" t="s">
        <v>11</v>
      </c>
      <c r="C37" s="27" t="s">
        <v>62</v>
      </c>
      <c r="D37" s="6" t="s">
        <v>25</v>
      </c>
      <c r="E37" s="23">
        <v>13000</v>
      </c>
      <c r="F37" s="52"/>
      <c r="H37" s="63"/>
      <c r="I37" s="52"/>
      <c r="J37" s="65"/>
      <c r="K37" s="58"/>
    </row>
    <row r="38" spans="1:10" ht="16.5" customHeight="1">
      <c r="A38" s="26" t="s">
        <v>10</v>
      </c>
      <c r="B38" s="27" t="s">
        <v>11</v>
      </c>
      <c r="C38" s="27" t="s">
        <v>63</v>
      </c>
      <c r="D38" s="6" t="s">
        <v>78</v>
      </c>
      <c r="E38" s="7">
        <v>500</v>
      </c>
      <c r="F38" s="52"/>
      <c r="H38" s="63"/>
      <c r="I38" s="52"/>
      <c r="J38" s="69"/>
    </row>
    <row r="39" spans="1:10" ht="17.25" customHeight="1">
      <c r="A39" s="31"/>
      <c r="B39" s="34" t="s">
        <v>11</v>
      </c>
      <c r="C39" s="33"/>
      <c r="D39" s="8" t="s">
        <v>2</v>
      </c>
      <c r="E39" s="8">
        <f>SUM(E32:E38)</f>
        <v>927961</v>
      </c>
      <c r="F39" s="52"/>
      <c r="H39" s="63"/>
      <c r="I39" s="52"/>
      <c r="J39" s="69"/>
    </row>
    <row r="40" spans="1:10" ht="14.25" customHeight="1">
      <c r="A40" s="26" t="s">
        <v>10</v>
      </c>
      <c r="B40" s="27" t="s">
        <v>98</v>
      </c>
      <c r="C40" s="27" t="s">
        <v>53</v>
      </c>
      <c r="D40" s="6" t="s">
        <v>71</v>
      </c>
      <c r="E40" s="7">
        <v>490000</v>
      </c>
      <c r="F40" s="52"/>
      <c r="H40" s="63"/>
      <c r="I40" s="52"/>
      <c r="J40" s="69"/>
    </row>
    <row r="41" spans="1:10" ht="14.25" customHeight="1">
      <c r="A41" s="26" t="s">
        <v>10</v>
      </c>
      <c r="B41" s="27" t="s">
        <v>98</v>
      </c>
      <c r="C41" s="27" t="s">
        <v>54</v>
      </c>
      <c r="D41" s="6" t="s">
        <v>14</v>
      </c>
      <c r="E41" s="7">
        <v>470000</v>
      </c>
      <c r="F41" s="52"/>
      <c r="H41" s="63"/>
      <c r="I41" s="52"/>
      <c r="J41" s="69"/>
    </row>
    <row r="42" spans="1:10" ht="12.75">
      <c r="A42" s="26" t="s">
        <v>10</v>
      </c>
      <c r="B42" s="27" t="s">
        <v>98</v>
      </c>
      <c r="C42" s="27" t="s">
        <v>55</v>
      </c>
      <c r="D42" s="6" t="s">
        <v>72</v>
      </c>
      <c r="E42" s="59">
        <v>2000</v>
      </c>
      <c r="F42" s="52"/>
      <c r="H42" s="63"/>
      <c r="I42" s="52"/>
      <c r="J42" s="69"/>
    </row>
    <row r="43" spans="1:10" ht="12.75">
      <c r="A43" s="26" t="s">
        <v>10</v>
      </c>
      <c r="B43" s="27" t="s">
        <v>98</v>
      </c>
      <c r="C43" s="27" t="s">
        <v>56</v>
      </c>
      <c r="D43" s="6" t="s">
        <v>73</v>
      </c>
      <c r="E43" s="55">
        <v>104000</v>
      </c>
      <c r="F43" s="52"/>
      <c r="H43" s="63"/>
      <c r="I43" s="52"/>
      <c r="J43" s="65"/>
    </row>
    <row r="44" spans="1:10" ht="12.75">
      <c r="A44" s="26" t="s">
        <v>10</v>
      </c>
      <c r="B44" s="27" t="s">
        <v>98</v>
      </c>
      <c r="C44" s="27" t="s">
        <v>57</v>
      </c>
      <c r="D44" s="6" t="s">
        <v>74</v>
      </c>
      <c r="E44" s="55">
        <v>4000</v>
      </c>
      <c r="F44" s="52"/>
      <c r="H44" s="63"/>
      <c r="I44" s="52"/>
      <c r="J44" s="65"/>
    </row>
    <row r="45" spans="1:10" ht="12.75">
      <c r="A45" s="26" t="s">
        <v>10</v>
      </c>
      <c r="B45" s="27" t="s">
        <v>98</v>
      </c>
      <c r="C45" s="27" t="s">
        <v>140</v>
      </c>
      <c r="D45" s="6" t="s">
        <v>139</v>
      </c>
      <c r="E45" s="55">
        <v>1000</v>
      </c>
      <c r="F45" s="52"/>
      <c r="H45" s="63"/>
      <c r="I45" s="52"/>
      <c r="J45" s="65"/>
    </row>
    <row r="46" spans="1:12" ht="12.75">
      <c r="A46" s="26" t="s">
        <v>10</v>
      </c>
      <c r="B46" s="27" t="s">
        <v>98</v>
      </c>
      <c r="C46" s="27" t="s">
        <v>58</v>
      </c>
      <c r="D46" s="6" t="s">
        <v>13</v>
      </c>
      <c r="E46" s="55">
        <v>1500</v>
      </c>
      <c r="F46" s="52"/>
      <c r="G46" s="53"/>
      <c r="I46" s="47"/>
      <c r="J46" s="68"/>
      <c r="L46" s="61"/>
    </row>
    <row r="47" spans="1:12" ht="12.75">
      <c r="A47" s="26" t="s">
        <v>10</v>
      </c>
      <c r="B47" s="27" t="s">
        <v>98</v>
      </c>
      <c r="C47" s="36" t="s">
        <v>59</v>
      </c>
      <c r="D47" s="6" t="s">
        <v>75</v>
      </c>
      <c r="E47" s="55">
        <v>9500</v>
      </c>
      <c r="F47" s="56"/>
      <c r="G47" s="57"/>
      <c r="H47" s="48"/>
      <c r="I47" s="70"/>
      <c r="J47" s="71"/>
      <c r="K47" s="57"/>
      <c r="L47" s="60"/>
    </row>
    <row r="48" spans="1:10" ht="12.75">
      <c r="A48" s="26" t="s">
        <v>10</v>
      </c>
      <c r="B48" s="27" t="s">
        <v>98</v>
      </c>
      <c r="C48" s="27" t="s">
        <v>60</v>
      </c>
      <c r="D48" s="6" t="s">
        <v>76</v>
      </c>
      <c r="E48" s="55">
        <v>134616</v>
      </c>
      <c r="F48" s="51"/>
      <c r="I48" s="47"/>
      <c r="J48" s="71"/>
    </row>
    <row r="49" spans="1:10" ht="12.75">
      <c r="A49" s="26" t="s">
        <v>10</v>
      </c>
      <c r="B49" s="27" t="s">
        <v>98</v>
      </c>
      <c r="C49" s="27" t="s">
        <v>61</v>
      </c>
      <c r="D49" s="6" t="s">
        <v>77</v>
      </c>
      <c r="E49" s="55">
        <v>200</v>
      </c>
      <c r="F49" s="51"/>
      <c r="I49" s="47"/>
      <c r="J49" s="47"/>
    </row>
    <row r="50" spans="1:6" ht="12.75">
      <c r="A50" s="26" t="s">
        <v>10</v>
      </c>
      <c r="B50" s="27" t="s">
        <v>98</v>
      </c>
      <c r="C50" s="27" t="s">
        <v>62</v>
      </c>
      <c r="D50" s="6" t="s">
        <v>25</v>
      </c>
      <c r="E50" s="55">
        <v>4000</v>
      </c>
      <c r="F50" s="51"/>
    </row>
    <row r="51" spans="1:6" ht="12.75">
      <c r="A51" s="26" t="s">
        <v>10</v>
      </c>
      <c r="B51" s="27" t="s">
        <v>98</v>
      </c>
      <c r="C51" s="27" t="s">
        <v>63</v>
      </c>
      <c r="D51" s="6" t="s">
        <v>78</v>
      </c>
      <c r="E51" s="55">
        <v>13000</v>
      </c>
      <c r="F51" s="51"/>
    </row>
    <row r="52" spans="1:6" ht="12.75">
      <c r="A52" s="31"/>
      <c r="B52" s="34" t="s">
        <v>98</v>
      </c>
      <c r="C52" s="33"/>
      <c r="D52" s="8" t="s">
        <v>2</v>
      </c>
      <c r="E52" s="35">
        <f>SUM(E40:E51)</f>
        <v>1233816</v>
      </c>
      <c r="F52" s="51"/>
    </row>
    <row r="53" spans="1:6" ht="25.5">
      <c r="A53" s="26" t="s">
        <v>10</v>
      </c>
      <c r="B53" s="27" t="s">
        <v>12</v>
      </c>
      <c r="C53" s="27" t="s">
        <v>64</v>
      </c>
      <c r="D53" s="6" t="s">
        <v>37</v>
      </c>
      <c r="E53" s="23">
        <v>2587701</v>
      </c>
      <c r="F53" s="51"/>
    </row>
    <row r="54" spans="1:6" ht="25.5">
      <c r="A54" s="31" t="s">
        <v>10</v>
      </c>
      <c r="B54" s="36" t="s">
        <v>12</v>
      </c>
      <c r="C54" s="27" t="s">
        <v>65</v>
      </c>
      <c r="D54" s="28" t="s">
        <v>101</v>
      </c>
      <c r="E54" s="23">
        <v>15000</v>
      </c>
      <c r="F54" s="51"/>
    </row>
    <row r="55" spans="1:6" ht="12.75">
      <c r="A55" s="31"/>
      <c r="B55" s="34" t="s">
        <v>12</v>
      </c>
      <c r="C55" s="36"/>
      <c r="D55" s="8" t="s">
        <v>2</v>
      </c>
      <c r="E55" s="35">
        <f>SUM(E53:E54)</f>
        <v>2602701</v>
      </c>
      <c r="F55" s="51"/>
    </row>
    <row r="56" spans="1:6" ht="36" customHeight="1">
      <c r="A56" s="26" t="s">
        <v>10</v>
      </c>
      <c r="B56" s="27" t="s">
        <v>15</v>
      </c>
      <c r="C56" s="27" t="s">
        <v>67</v>
      </c>
      <c r="D56" s="6" t="s">
        <v>135</v>
      </c>
      <c r="E56" s="7">
        <v>50000</v>
      </c>
      <c r="F56" s="51"/>
    </row>
    <row r="57" spans="1:6" ht="41.25" customHeight="1">
      <c r="A57" s="31" t="s">
        <v>10</v>
      </c>
      <c r="B57" s="36" t="s">
        <v>15</v>
      </c>
      <c r="C57" s="36" t="s">
        <v>68</v>
      </c>
      <c r="D57" s="28" t="s">
        <v>97</v>
      </c>
      <c r="E57" s="29">
        <v>1500</v>
      </c>
      <c r="F57" s="51"/>
    </row>
    <row r="58" spans="1:6" ht="40.5" customHeight="1">
      <c r="A58" s="26" t="s">
        <v>10</v>
      </c>
      <c r="B58" s="27" t="s">
        <v>15</v>
      </c>
      <c r="C58" s="36" t="s">
        <v>66</v>
      </c>
      <c r="D58" s="28" t="s">
        <v>136</v>
      </c>
      <c r="E58" s="29">
        <v>120000</v>
      </c>
      <c r="F58" s="51"/>
    </row>
    <row r="59" spans="1:6" ht="40.5" customHeight="1">
      <c r="A59" s="26" t="s">
        <v>10</v>
      </c>
      <c r="B59" s="27" t="s">
        <v>15</v>
      </c>
      <c r="C59" s="27" t="s">
        <v>46</v>
      </c>
      <c r="D59" s="6" t="s">
        <v>137</v>
      </c>
      <c r="E59" s="7">
        <v>100000</v>
      </c>
      <c r="F59" s="51"/>
    </row>
    <row r="60" spans="1:6" ht="14.25" customHeight="1">
      <c r="A60" s="30" t="s">
        <v>10</v>
      </c>
      <c r="B60" s="30"/>
      <c r="C60" s="30"/>
      <c r="D60" s="5" t="s">
        <v>1</v>
      </c>
      <c r="E60" s="15">
        <f>SUM(E30+E39+E52+E55+E56+E57+E58+E59)</f>
        <v>5041978</v>
      </c>
      <c r="F60" s="51"/>
    </row>
    <row r="61" spans="1:6" ht="15" customHeight="1">
      <c r="A61" s="40"/>
      <c r="B61" s="40"/>
      <c r="C61" s="23"/>
      <c r="D61" s="23"/>
      <c r="E61" s="7"/>
      <c r="F61" s="51"/>
    </row>
    <row r="62" spans="1:6" ht="24" customHeight="1">
      <c r="A62" s="26" t="s">
        <v>18</v>
      </c>
      <c r="B62" s="27" t="s">
        <v>19</v>
      </c>
      <c r="C62" s="27" t="s">
        <v>69</v>
      </c>
      <c r="D62" s="6" t="s">
        <v>86</v>
      </c>
      <c r="E62" s="23">
        <v>5853804</v>
      </c>
      <c r="F62" s="51"/>
    </row>
    <row r="63" spans="1:6" ht="25.5">
      <c r="A63" s="26" t="s">
        <v>18</v>
      </c>
      <c r="B63" s="27" t="s">
        <v>82</v>
      </c>
      <c r="C63" s="27" t="s">
        <v>69</v>
      </c>
      <c r="D63" s="6" t="s">
        <v>87</v>
      </c>
      <c r="E63" s="23">
        <v>1977294</v>
      </c>
      <c r="F63" s="51"/>
    </row>
    <row r="64" spans="1:6" ht="25.5">
      <c r="A64" s="26" t="s">
        <v>18</v>
      </c>
      <c r="B64" s="27" t="s">
        <v>106</v>
      </c>
      <c r="C64" s="27" t="s">
        <v>69</v>
      </c>
      <c r="D64" s="6" t="s">
        <v>132</v>
      </c>
      <c r="E64" s="7">
        <v>32301</v>
      </c>
      <c r="F64" s="51"/>
    </row>
    <row r="65" spans="1:6" ht="24" customHeight="1">
      <c r="A65" s="26" t="s">
        <v>18</v>
      </c>
      <c r="B65" s="27" t="s">
        <v>24</v>
      </c>
      <c r="C65" s="27" t="s">
        <v>47</v>
      </c>
      <c r="D65" s="6" t="s">
        <v>80</v>
      </c>
      <c r="E65" s="7">
        <v>7000</v>
      </c>
      <c r="F65" s="51"/>
    </row>
    <row r="66" spans="1:6" ht="15" customHeight="1">
      <c r="A66" s="30" t="s">
        <v>18</v>
      </c>
      <c r="B66" s="30"/>
      <c r="C66" s="30"/>
      <c r="D66" s="5" t="s">
        <v>1</v>
      </c>
      <c r="E66" s="15">
        <f>SUM(E62:E65)</f>
        <v>7870399</v>
      </c>
      <c r="F66" s="51"/>
    </row>
    <row r="67" spans="1:6" ht="12.75" customHeight="1">
      <c r="A67" s="30"/>
      <c r="B67" s="27"/>
      <c r="C67" s="27"/>
      <c r="D67" s="5"/>
      <c r="E67" s="7"/>
      <c r="F67" s="51"/>
    </row>
    <row r="68" spans="1:6" ht="25.5" customHeight="1">
      <c r="A68" s="26" t="s">
        <v>8</v>
      </c>
      <c r="B68" s="27" t="s">
        <v>83</v>
      </c>
      <c r="C68" s="36" t="s">
        <v>45</v>
      </c>
      <c r="D68" s="41" t="s">
        <v>84</v>
      </c>
      <c r="E68" s="3">
        <v>57000</v>
      </c>
      <c r="F68" s="51"/>
    </row>
    <row r="69" spans="1:6" ht="15" customHeight="1">
      <c r="A69" s="26" t="s">
        <v>8</v>
      </c>
      <c r="B69" s="27" t="s">
        <v>118</v>
      </c>
      <c r="C69" s="27" t="s">
        <v>119</v>
      </c>
      <c r="D69" s="6" t="s">
        <v>117</v>
      </c>
      <c r="E69" s="7">
        <v>3000</v>
      </c>
      <c r="F69" s="51"/>
    </row>
    <row r="70" spans="1:6" ht="15" customHeight="1">
      <c r="A70" s="30" t="s">
        <v>8</v>
      </c>
      <c r="B70" s="30"/>
      <c r="C70" s="30"/>
      <c r="D70" s="39" t="s">
        <v>1</v>
      </c>
      <c r="E70" s="15">
        <f>SUM(E68:E69)</f>
        <v>60000</v>
      </c>
      <c r="F70" s="51"/>
    </row>
    <row r="71" spans="1:6" ht="12.75">
      <c r="A71" s="26"/>
      <c r="B71" s="27"/>
      <c r="C71" s="27"/>
      <c r="D71" s="28"/>
      <c r="E71" s="23"/>
      <c r="F71" s="51"/>
    </row>
    <row r="72" spans="1:6" ht="12.75">
      <c r="A72" s="26" t="s">
        <v>127</v>
      </c>
      <c r="B72" s="27" t="s">
        <v>128</v>
      </c>
      <c r="C72" s="27" t="s">
        <v>50</v>
      </c>
      <c r="D72" s="28" t="s">
        <v>129</v>
      </c>
      <c r="E72" s="23">
        <v>100</v>
      </c>
      <c r="F72" s="51"/>
    </row>
    <row r="73" spans="1:6" ht="12.75">
      <c r="A73" s="30" t="s">
        <v>127</v>
      </c>
      <c r="B73" s="30"/>
      <c r="C73" s="30"/>
      <c r="D73" s="39" t="s">
        <v>1</v>
      </c>
      <c r="E73" s="15">
        <f>SUM(E72)</f>
        <v>100</v>
      </c>
      <c r="F73" s="51"/>
    </row>
    <row r="74" spans="1:6" ht="12.75">
      <c r="A74" s="26"/>
      <c r="B74" s="27"/>
      <c r="C74" s="27"/>
      <c r="D74" s="28"/>
      <c r="E74" s="23"/>
      <c r="F74" s="51"/>
    </row>
    <row r="75" spans="1:6" ht="38.25">
      <c r="A75" s="26" t="s">
        <v>40</v>
      </c>
      <c r="B75" s="36" t="s">
        <v>89</v>
      </c>
      <c r="C75" s="27" t="s">
        <v>50</v>
      </c>
      <c r="D75" s="28" t="s">
        <v>120</v>
      </c>
      <c r="E75" s="23">
        <v>3048000</v>
      </c>
      <c r="F75" s="51"/>
    </row>
    <row r="76" spans="1:6" ht="38.25" customHeight="1">
      <c r="A76" s="26" t="s">
        <v>40</v>
      </c>
      <c r="B76" s="36" t="s">
        <v>41</v>
      </c>
      <c r="C76" s="27" t="s">
        <v>50</v>
      </c>
      <c r="D76" s="28" t="s">
        <v>121</v>
      </c>
      <c r="E76" s="23">
        <v>13300</v>
      </c>
      <c r="F76" s="51"/>
    </row>
    <row r="77" spans="1:6" ht="39" customHeight="1">
      <c r="A77" s="26" t="s">
        <v>40</v>
      </c>
      <c r="B77" s="36" t="s">
        <v>42</v>
      </c>
      <c r="C77" s="27" t="s">
        <v>50</v>
      </c>
      <c r="D77" s="6" t="s">
        <v>126</v>
      </c>
      <c r="E77" s="23">
        <v>121900</v>
      </c>
      <c r="F77" s="51"/>
    </row>
    <row r="78" spans="1:6" ht="36.75" customHeight="1">
      <c r="A78" s="26" t="s">
        <v>40</v>
      </c>
      <c r="B78" s="36" t="s">
        <v>42</v>
      </c>
      <c r="C78" s="27" t="s">
        <v>88</v>
      </c>
      <c r="D78" s="6" t="s">
        <v>124</v>
      </c>
      <c r="E78" s="23">
        <v>174600</v>
      </c>
      <c r="F78" s="51"/>
    </row>
    <row r="79" spans="1:6" ht="25.5" customHeight="1">
      <c r="A79" s="26" t="s">
        <v>40</v>
      </c>
      <c r="B79" s="36" t="s">
        <v>43</v>
      </c>
      <c r="C79" s="27" t="s">
        <v>88</v>
      </c>
      <c r="D79" s="6" t="s">
        <v>122</v>
      </c>
      <c r="E79" s="29">
        <v>118300</v>
      </c>
      <c r="F79" s="51"/>
    </row>
    <row r="80" spans="1:6" ht="37.5" customHeight="1">
      <c r="A80" s="31" t="s">
        <v>40</v>
      </c>
      <c r="B80" s="36" t="s">
        <v>44</v>
      </c>
      <c r="C80" s="36" t="s">
        <v>50</v>
      </c>
      <c r="D80" s="28" t="s">
        <v>125</v>
      </c>
      <c r="E80" s="29">
        <v>4000</v>
      </c>
      <c r="F80" s="51"/>
    </row>
    <row r="81" spans="1:6" ht="36.75" customHeight="1">
      <c r="A81" s="42">
        <v>852</v>
      </c>
      <c r="B81" s="40">
        <v>85295</v>
      </c>
      <c r="C81" s="23">
        <v>2030</v>
      </c>
      <c r="D81" s="28" t="s">
        <v>138</v>
      </c>
      <c r="E81" s="7">
        <v>52500</v>
      </c>
      <c r="F81" s="51"/>
    </row>
    <row r="82" spans="1:6" ht="14.25" customHeight="1">
      <c r="A82" s="30" t="s">
        <v>40</v>
      </c>
      <c r="B82" s="30"/>
      <c r="C82" s="30"/>
      <c r="D82" s="39" t="s">
        <v>1</v>
      </c>
      <c r="E82" s="15">
        <f>SUM(E75:E81)</f>
        <v>3532600</v>
      </c>
      <c r="F82" s="51"/>
    </row>
    <row r="83" spans="1:6" ht="12.75">
      <c r="A83" s="66"/>
      <c r="B83" s="66"/>
      <c r="C83" s="5"/>
      <c r="D83" s="5"/>
      <c r="E83" s="15"/>
      <c r="F83" s="51"/>
    </row>
    <row r="84" spans="1:6" ht="12.75">
      <c r="A84" s="26"/>
      <c r="B84" s="27" t="s">
        <v>91</v>
      </c>
      <c r="C84" s="84" t="s">
        <v>92</v>
      </c>
      <c r="D84" s="2" t="s">
        <v>90</v>
      </c>
      <c r="E84" s="40">
        <v>500</v>
      </c>
      <c r="F84" s="51"/>
    </row>
    <row r="85" spans="1:6" ht="12.75">
      <c r="A85" s="66">
        <v>900</v>
      </c>
      <c r="B85" s="66"/>
      <c r="C85" s="5"/>
      <c r="D85" s="5" t="s">
        <v>1</v>
      </c>
      <c r="E85" s="15">
        <f>SUM(E84)</f>
        <v>500</v>
      </c>
      <c r="F85" s="51"/>
    </row>
    <row r="86" spans="1:6" ht="12.75">
      <c r="A86" s="76"/>
      <c r="B86" s="67"/>
      <c r="C86" s="24"/>
      <c r="D86" s="24"/>
      <c r="E86" s="7"/>
      <c r="F86" s="51"/>
    </row>
    <row r="87" spans="1:6" ht="12.75">
      <c r="A87" s="42">
        <v>921</v>
      </c>
      <c r="B87" s="40">
        <v>92109</v>
      </c>
      <c r="C87" s="23">
        <v>2700</v>
      </c>
      <c r="D87" s="23" t="s">
        <v>93</v>
      </c>
      <c r="E87" s="72">
        <v>2500</v>
      </c>
      <c r="F87" s="51"/>
    </row>
    <row r="88" spans="1:6" ht="12.75">
      <c r="A88" s="5">
        <v>921</v>
      </c>
      <c r="B88" s="5"/>
      <c r="C88" s="5"/>
      <c r="D88" s="5" t="s">
        <v>1</v>
      </c>
      <c r="E88" s="15">
        <f>SUM(E87)</f>
        <v>2500</v>
      </c>
      <c r="F88" s="51"/>
    </row>
    <row r="89" spans="1:6" ht="12.75">
      <c r="A89" s="77"/>
      <c r="B89" s="7"/>
      <c r="C89" s="7"/>
      <c r="D89" s="7"/>
      <c r="E89" s="7"/>
      <c r="F89" s="51"/>
    </row>
    <row r="90" spans="1:5" ht="15">
      <c r="A90" s="9"/>
      <c r="B90" s="9"/>
      <c r="C90" s="9"/>
      <c r="D90" s="9" t="s">
        <v>3</v>
      </c>
      <c r="E90" s="80">
        <f>SUM(E7+E10+E16+E19+E25+E28+E60+E66+E70+E73+E82+E85+E88)</f>
        <v>17387860</v>
      </c>
    </row>
    <row r="91" spans="1:5" ht="12.75">
      <c r="A91" s="47"/>
      <c r="B91" s="47"/>
      <c r="C91" s="47"/>
      <c r="D91" s="47"/>
      <c r="E91" s="47"/>
    </row>
    <row r="93" ht="12.75">
      <c r="E93" s="53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8:C18 C84 C80 A20:C36 A75:C79 A6:C16 A80:B84 A46:C71 A38: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DOBRCZ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DOBRCZ</dc:creator>
  <cp:keywords/>
  <dc:description/>
  <cp:lastModifiedBy>Skarbnik</cp:lastModifiedBy>
  <cp:lastPrinted>2007-01-02T10:48:38Z</cp:lastPrinted>
  <dcterms:created xsi:type="dcterms:W3CDTF">2000-10-20T13:27:15Z</dcterms:created>
  <dcterms:modified xsi:type="dcterms:W3CDTF">2007-01-02T13:55:55Z</dcterms:modified>
  <cp:category/>
  <cp:version/>
  <cp:contentType/>
  <cp:contentStatus/>
</cp:coreProperties>
</file>